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тмц!$A$1:$AI$45</definedName>
  </definedNames>
  <calcPr calcId="145621"/>
</workbook>
</file>

<file path=xl/calcChain.xml><?xml version="1.0" encoding="utf-8"?>
<calcChain xmlns="http://schemas.openxmlformats.org/spreadsheetml/2006/main">
  <c r="AH29" i="4" l="1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9" i="4"/>
  <c r="AF2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9" i="4"/>
  <c r="Y17" i="4"/>
  <c r="Y21" i="4"/>
  <c r="Y22" i="4"/>
  <c r="Y20" i="4"/>
  <c r="Y18" i="4"/>
  <c r="Y16" i="4"/>
  <c r="Y14" i="4"/>
  <c r="Y13" i="4"/>
  <c r="Y15" i="4"/>
  <c r="Y19" i="4"/>
  <c r="Y23" i="4"/>
  <c r="Y24" i="4"/>
  <c r="Y25" i="4"/>
  <c r="Y26" i="4"/>
  <c r="Y27" i="4"/>
  <c r="Y28" i="4"/>
  <c r="K29" i="4" l="1"/>
  <c r="Y12" i="4" l="1"/>
  <c r="Y11" i="4"/>
  <c r="Y10" i="4"/>
  <c r="Y9" i="4"/>
  <c r="Y29" i="4" l="1"/>
</calcChain>
</file>

<file path=xl/sharedStrings.xml><?xml version="1.0" encoding="utf-8"?>
<sst xmlns="http://schemas.openxmlformats.org/spreadsheetml/2006/main" count="234" uniqueCount="118">
  <si>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</si>
  <si>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</si>
  <si>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</si>
  <si>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</si>
  <si>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</si>
  <si>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</si>
  <si>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</si>
  <si>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</si>
  <si>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</si>
  <si>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</si>
  <si>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</si>
  <si>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</si>
  <si>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</si>
  <si>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</si>
  <si>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</si>
  <si>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</si>
  <si>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</si>
  <si>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</si>
  <si>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</si>
  <si>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</si>
  <si>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</si>
  <si>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</si>
  <si>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</si>
  <si>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</si>
  <si>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</si>
  <si>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</si>
  <si>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</si>
  <si>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</si>
  <si>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</si>
  <si>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</si>
  <si>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</si>
  <si>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</si>
  <si>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</si>
  <si>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</si>
  <si>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</si>
  <si>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</si>
  <si>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</si>
  <si>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</si>
  <si>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</si>
  <si>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</si>
  <si>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</si>
  <si>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</si>
  <si>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</si>
  <si>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</si>
  <si>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</si>
  <si>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</si>
  <si>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</si>
  <si>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</si>
  <si>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</si>
  <si>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</si>
  <si>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</si>
  <si>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</si>
  <si>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</si>
  <si>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</si>
  <si>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</si>
  <si>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</si>
  <si>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ГВ000047</t>
  </si>
  <si>
    <t>Кран шаровой латунный DN15, PN10, муфтовый</t>
  </si>
  <si>
    <t>ГВ000048</t>
  </si>
  <si>
    <t>Кран шаровой латунный DN20, PN10, муфтовый</t>
  </si>
  <si>
    <t>ГВ000049</t>
  </si>
  <si>
    <t>Кран шаровой латунный DN25, PN10, муфтовый</t>
  </si>
  <si>
    <t>ГВ000050</t>
  </si>
  <si>
    <t>Кран шаровой латунный DN32, PN10, муфтовый</t>
  </si>
  <si>
    <t>ЕК000442</t>
  </si>
  <si>
    <t>Пробка проходная чугунная Ду25(правая)</t>
  </si>
  <si>
    <t>ЖЖ000043</t>
  </si>
  <si>
    <t>Паста для уплотнения резьбовых соединений фирмы "UNIPAK" 250г</t>
  </si>
  <si>
    <t>КВ000163</t>
  </si>
  <si>
    <t>Кронштейн под чугунный радиатор</t>
  </si>
  <si>
    <t>Радиатор чугунный 10 секций</t>
  </si>
  <si>
    <t>ОГ000002</t>
  </si>
  <si>
    <t>Отвод 90-57х3,5</t>
  </si>
  <si>
    <t>ОГ000042</t>
  </si>
  <si>
    <t>Сгон 25</t>
  </si>
  <si>
    <t>ОГ000064</t>
  </si>
  <si>
    <t>Отвод 45-25х3,2</t>
  </si>
  <si>
    <t>ОГ000224</t>
  </si>
  <si>
    <t>Отвод 90-25х3,2</t>
  </si>
  <si>
    <t>ОГ000390</t>
  </si>
  <si>
    <t>Контргайка на Ду25</t>
  </si>
  <si>
    <t>ОЖ000216</t>
  </si>
  <si>
    <t>Фланец глухой Ду100мм</t>
  </si>
  <si>
    <t>РИ000012</t>
  </si>
  <si>
    <t>Электрод МР-3 Д=3</t>
  </si>
  <si>
    <t>кг</t>
  </si>
  <si>
    <t>ЕК000443</t>
  </si>
  <si>
    <t>Пробка глухая, правая ДУ-25(3/4) (в сборе)</t>
  </si>
  <si>
    <t>Пробка глухая, левая ДУ-25(3/4) (в сборе)</t>
  </si>
  <si>
    <t>Пробка проходная чугунная Ду25(левая)</t>
  </si>
  <si>
    <t>ЖН000165</t>
  </si>
  <si>
    <t>Смеситель для раковины удлиненный C-образный однорычажный хромированный с гибкой подводкой 400 мм ½ дюйма</t>
  </si>
  <si>
    <t>ЖН000321</t>
  </si>
  <si>
    <t>Арматура для бочка универсальная (кнопка ,хром)</t>
  </si>
  <si>
    <t>28.14</t>
  </si>
  <si>
    <t>25.94</t>
  </si>
  <si>
    <t>27.51.26.110</t>
  </si>
  <si>
    <t>27,52</t>
  </si>
  <si>
    <t>24.20.40.000</t>
  </si>
  <si>
    <t>24.20.3</t>
  </si>
  <si>
    <t>25.94.11.130</t>
  </si>
  <si>
    <t>25.99.11</t>
  </si>
  <si>
    <t>24.33.20.000</t>
  </si>
  <si>
    <t>25.93.15.120</t>
  </si>
  <si>
    <t>25.93.1</t>
  </si>
  <si>
    <t>28.14.12.110</t>
  </si>
  <si>
    <t>Опросный лист 1</t>
  </si>
  <si>
    <t>Не гостируется</t>
  </si>
  <si>
    <t>6350-1302077</t>
  </si>
  <si>
    <t>Опросный лист 2</t>
  </si>
  <si>
    <t>ГОСТ 17375-2001</t>
  </si>
  <si>
    <t>ГОСТ 8969-75</t>
  </si>
  <si>
    <t>ГОСТ 8966-75</t>
  </si>
  <si>
    <t>ГОСТ 12815-80</t>
  </si>
  <si>
    <t>ГОСТ 9466-75</t>
  </si>
  <si>
    <t>ГОСТ 11614-94</t>
  </si>
  <si>
    <t>ГОСТ 21485-94</t>
  </si>
  <si>
    <t>Попозиционная закупка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</si>
</sst>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" fontId="15" fillId="0" borderId="1" xfId="2" applyNumberFormat="1" applyFont="1" applyBorder="1" applyAlignment="1">
      <alignment horizontal="center" vertical="center"/>
    </xf>
    <xf numFmtId="0" fontId="15" fillId="0" borderId="1" xfId="2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6" fillId="6" borderId="1" xfId="0" applyNumberFormat="1" applyFont="1" applyFill="1" applyBorder="1" applyAlignment="1" applyProtection="1">
      <alignment horizontal="center" vertical="center" wrapText="1"/>
    </xf>
    <xf numFmtId="4" fontId="16" fillId="6" borderId="7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7" fillId="0" borderId="4" xfId="0" applyNumberFormat="1" applyFont="1" applyFill="1" applyBorder="1" applyAlignment="1" applyProtection="1">
      <alignment horizontal="center"/>
    </xf>
    <xf numFmtId="1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" xfId="0" applyNumberFormat="1" applyFont="1" applyFill="1" applyBorder="1" applyAlignment="1" applyProtection="1"/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"/>
  <sheetViews>
    <sheetView tabSelected="1" view="pageBreakPreview" zoomScale="70" zoomScaleNormal="86" zoomScaleSheetLayoutView="70" workbookViewId="0">
      <selection activeCell="P10" sqref="P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1"/>
      <c r="E3" s="51"/>
      <c r="F3" s="51"/>
      <c r="G3" s="51"/>
      <c r="H3" s="51"/>
      <c r="I3" s="51"/>
      <c r="J3" s="51"/>
      <c r="K3" s="5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2"/>
      <c r="E4" s="52"/>
      <c r="F4" s="52"/>
      <c r="G4" s="52"/>
      <c r="H4" s="52"/>
      <c r="I4" s="52"/>
      <c r="J4" s="52"/>
      <c r="K4" s="52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2"/>
      <c r="E5" s="52"/>
      <c r="F5" s="52"/>
      <c r="G5" s="52"/>
      <c r="H5" s="52"/>
      <c r="I5" s="52"/>
      <c r="J5" s="52"/>
      <c r="K5" s="52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7" t="s">
        <v>14</v>
      </c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1"/>
      <c r="Y7" s="1"/>
      <c r="Z7" s="60" t="s">
        <v>10</v>
      </c>
      <c r="AA7" s="60"/>
      <c r="AB7" s="60"/>
      <c r="AC7" s="60"/>
      <c r="AD7" s="60"/>
      <c r="AE7" s="60"/>
      <c r="AF7" s="60"/>
      <c r="AG7" s="60"/>
      <c r="AH7" s="60"/>
      <c r="AI7" s="60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0">
        <v>1</v>
      </c>
      <c r="B9" s="41" t="s">
        <v>94</v>
      </c>
      <c r="C9" s="41" t="s">
        <v>94</v>
      </c>
      <c r="D9" s="2" t="s">
        <v>56</v>
      </c>
      <c r="E9" s="2" t="s">
        <v>57</v>
      </c>
      <c r="F9" s="2" t="s">
        <v>106</v>
      </c>
      <c r="G9" s="2" t="s">
        <v>52</v>
      </c>
      <c r="H9" s="2" t="s">
        <v>53</v>
      </c>
      <c r="I9" s="2" t="s">
        <v>53</v>
      </c>
      <c r="J9" s="2" t="s">
        <v>54</v>
      </c>
      <c r="K9" s="45">
        <v>6</v>
      </c>
      <c r="L9" s="42"/>
      <c r="M9" s="42"/>
      <c r="N9" s="42"/>
      <c r="O9" s="42"/>
      <c r="P9" s="42"/>
      <c r="Q9" s="45">
        <v>6</v>
      </c>
      <c r="R9" s="64"/>
      <c r="S9" s="62"/>
      <c r="T9" s="42"/>
      <c r="U9" s="42"/>
      <c r="V9" s="42"/>
      <c r="W9" s="42"/>
      <c r="X9" s="48">
        <v>137.75</v>
      </c>
      <c r="Y9" s="47">
        <f>X9*K9</f>
        <v>826.5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0">
        <v>2</v>
      </c>
      <c r="B10" s="41" t="s">
        <v>94</v>
      </c>
      <c r="C10" s="41" t="s">
        <v>94</v>
      </c>
      <c r="D10" s="2" t="s">
        <v>58</v>
      </c>
      <c r="E10" s="2" t="s">
        <v>59</v>
      </c>
      <c r="F10" s="2" t="s">
        <v>106</v>
      </c>
      <c r="G10" s="2" t="s">
        <v>52</v>
      </c>
      <c r="H10" s="2" t="s">
        <v>53</v>
      </c>
      <c r="I10" s="2" t="s">
        <v>53</v>
      </c>
      <c r="J10" s="2" t="s">
        <v>54</v>
      </c>
      <c r="K10" s="45">
        <v>4</v>
      </c>
      <c r="L10" s="42"/>
      <c r="M10" s="42"/>
      <c r="N10" s="42"/>
      <c r="O10" s="42"/>
      <c r="P10" s="42"/>
      <c r="Q10" s="45">
        <v>4</v>
      </c>
      <c r="R10" s="64"/>
      <c r="S10" s="63"/>
      <c r="T10" s="42"/>
      <c r="U10" s="42"/>
      <c r="V10" s="42"/>
      <c r="W10" s="42"/>
      <c r="X10" s="49">
        <v>217.04</v>
      </c>
      <c r="Y10" s="47">
        <f t="shared" ref="Y10:Y28" si="0">X10*K10</f>
        <v>868.16</v>
      </c>
      <c r="Z10" s="9"/>
      <c r="AA10" s="9"/>
      <c r="AB10" s="9"/>
      <c r="AC10" s="9"/>
      <c r="AD10" s="9"/>
      <c r="AE10" s="9"/>
      <c r="AF10" s="9">
        <f t="shared" ref="AF10:AF28" si="1">AE10*K10</f>
        <v>0</v>
      </c>
      <c r="AG10" s="9"/>
      <c r="AH10" s="9">
        <f t="shared" ref="AH10:AH28" si="2">AG10*K10</f>
        <v>0</v>
      </c>
      <c r="AI10" s="9"/>
    </row>
    <row r="11" spans="1:35" ht="63" customHeight="1" x14ac:dyDescent="0.2">
      <c r="A11" s="44">
        <v>3</v>
      </c>
      <c r="B11" s="41" t="s">
        <v>94</v>
      </c>
      <c r="C11" s="41" t="s">
        <v>94</v>
      </c>
      <c r="D11" s="2" t="s">
        <v>60</v>
      </c>
      <c r="E11" s="2" t="s">
        <v>61</v>
      </c>
      <c r="F11" s="2" t="s">
        <v>106</v>
      </c>
      <c r="G11" s="2" t="s">
        <v>52</v>
      </c>
      <c r="H11" s="2" t="s">
        <v>53</v>
      </c>
      <c r="I11" s="2" t="s">
        <v>53</v>
      </c>
      <c r="J11" s="2" t="s">
        <v>54</v>
      </c>
      <c r="K11" s="45">
        <v>91</v>
      </c>
      <c r="L11" s="42"/>
      <c r="M11" s="42"/>
      <c r="N11" s="43"/>
      <c r="O11" s="43"/>
      <c r="P11" s="42"/>
      <c r="Q11" s="45">
        <v>91</v>
      </c>
      <c r="R11" s="64"/>
      <c r="S11" s="63"/>
      <c r="T11" s="42"/>
      <c r="U11" s="42"/>
      <c r="V11" s="42"/>
      <c r="W11" s="42"/>
      <c r="X11" s="49">
        <v>415.04</v>
      </c>
      <c r="Y11" s="47">
        <f t="shared" si="0"/>
        <v>37768.639999999999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4">
        <v>4</v>
      </c>
      <c r="B12" s="41" t="s">
        <v>94</v>
      </c>
      <c r="C12" s="41" t="s">
        <v>94</v>
      </c>
      <c r="D12" s="2" t="s">
        <v>62</v>
      </c>
      <c r="E12" s="2" t="s">
        <v>63</v>
      </c>
      <c r="F12" s="2" t="s">
        <v>106</v>
      </c>
      <c r="G12" s="2" t="s">
        <v>52</v>
      </c>
      <c r="H12" s="2" t="s">
        <v>53</v>
      </c>
      <c r="I12" s="2" t="s">
        <v>53</v>
      </c>
      <c r="J12" s="2" t="s">
        <v>54</v>
      </c>
      <c r="K12" s="45">
        <v>6</v>
      </c>
      <c r="L12" s="42"/>
      <c r="M12" s="43"/>
      <c r="N12" s="43"/>
      <c r="O12" s="43"/>
      <c r="P12" s="43"/>
      <c r="Q12" s="45">
        <v>6</v>
      </c>
      <c r="R12" s="64"/>
      <c r="S12" s="62"/>
      <c r="T12" s="42"/>
      <c r="U12" s="42"/>
      <c r="V12" s="42"/>
      <c r="W12" s="42"/>
      <c r="X12" s="49">
        <v>664.42</v>
      </c>
      <c r="Y12" s="47">
        <f t="shared" si="0"/>
        <v>3986.5199999999995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4">
        <v>5</v>
      </c>
      <c r="B13" s="41" t="s">
        <v>95</v>
      </c>
      <c r="C13" s="41" t="s">
        <v>95</v>
      </c>
      <c r="D13" s="2" t="s">
        <v>64</v>
      </c>
      <c r="E13" s="2" t="s">
        <v>65</v>
      </c>
      <c r="F13" s="2" t="s">
        <v>107</v>
      </c>
      <c r="G13" s="2" t="s">
        <v>52</v>
      </c>
      <c r="H13" s="2" t="s">
        <v>53</v>
      </c>
      <c r="I13" s="2" t="s">
        <v>53</v>
      </c>
      <c r="J13" s="2" t="s">
        <v>54</v>
      </c>
      <c r="K13" s="45">
        <v>75</v>
      </c>
      <c r="L13" s="42"/>
      <c r="M13" s="42"/>
      <c r="N13" s="43"/>
      <c r="O13" s="43"/>
      <c r="P13" s="42"/>
      <c r="Q13" s="45">
        <v>75</v>
      </c>
      <c r="R13" s="64"/>
      <c r="S13" s="63"/>
      <c r="T13" s="42"/>
      <c r="U13" s="42"/>
      <c r="V13" s="42"/>
      <c r="W13" s="42"/>
      <c r="X13" s="49">
        <v>31.72</v>
      </c>
      <c r="Y13" s="47">
        <f t="shared" si="0"/>
        <v>2379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4">
        <v>6</v>
      </c>
      <c r="B14" s="41" t="s">
        <v>95</v>
      </c>
      <c r="C14" s="41" t="s">
        <v>95</v>
      </c>
      <c r="D14" s="2" t="s">
        <v>66</v>
      </c>
      <c r="E14" s="2" t="s">
        <v>67</v>
      </c>
      <c r="F14" s="2" t="s">
        <v>107</v>
      </c>
      <c r="G14" s="2" t="s">
        <v>52</v>
      </c>
      <c r="H14" s="2" t="s">
        <v>53</v>
      </c>
      <c r="I14" s="2" t="s">
        <v>53</v>
      </c>
      <c r="J14" s="2" t="s">
        <v>54</v>
      </c>
      <c r="K14" s="45">
        <v>5</v>
      </c>
      <c r="L14" s="43"/>
      <c r="M14" s="42"/>
      <c r="N14" s="43"/>
      <c r="O14" s="43"/>
      <c r="P14" s="42"/>
      <c r="Q14" s="45">
        <v>5</v>
      </c>
      <c r="R14" s="64"/>
      <c r="S14" s="62"/>
      <c r="T14" s="42"/>
      <c r="U14" s="42"/>
      <c r="V14" s="42"/>
      <c r="W14" s="42"/>
      <c r="X14" s="49">
        <v>331.63</v>
      </c>
      <c r="Y14" s="47">
        <f t="shared" si="0"/>
        <v>1658.15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4">
        <v>7</v>
      </c>
      <c r="B15" s="41" t="s">
        <v>95</v>
      </c>
      <c r="C15" s="41" t="s">
        <v>95</v>
      </c>
      <c r="D15" s="2" t="s">
        <v>68</v>
      </c>
      <c r="E15" s="2" t="s">
        <v>69</v>
      </c>
      <c r="F15" s="2" t="s">
        <v>108</v>
      </c>
      <c r="G15" s="2" t="s">
        <v>52</v>
      </c>
      <c r="H15" s="2" t="s">
        <v>53</v>
      </c>
      <c r="I15" s="2" t="s">
        <v>53</v>
      </c>
      <c r="J15" s="2" t="s">
        <v>54</v>
      </c>
      <c r="K15" s="45">
        <v>166</v>
      </c>
      <c r="L15" s="43"/>
      <c r="M15" s="42"/>
      <c r="N15" s="43"/>
      <c r="O15" s="43"/>
      <c r="P15" s="42"/>
      <c r="Q15" s="45">
        <v>166</v>
      </c>
      <c r="R15" s="64"/>
      <c r="S15" s="62"/>
      <c r="T15" s="42"/>
      <c r="U15" s="42"/>
      <c r="V15" s="42"/>
      <c r="W15" s="42"/>
      <c r="X15" s="49">
        <v>69.88</v>
      </c>
      <c r="Y15" s="47">
        <f t="shared" si="0"/>
        <v>11600.08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4">
        <v>8</v>
      </c>
      <c r="B16" s="41" t="s">
        <v>96</v>
      </c>
      <c r="C16" s="41" t="s">
        <v>97</v>
      </c>
      <c r="D16" s="2" t="s">
        <v>68</v>
      </c>
      <c r="E16" s="2" t="s">
        <v>70</v>
      </c>
      <c r="F16" s="2" t="s">
        <v>109</v>
      </c>
      <c r="G16" s="2" t="s">
        <v>52</v>
      </c>
      <c r="H16" s="2" t="s">
        <v>53</v>
      </c>
      <c r="I16" s="2" t="s">
        <v>53</v>
      </c>
      <c r="J16" s="2" t="s">
        <v>54</v>
      </c>
      <c r="K16" s="45">
        <v>72</v>
      </c>
      <c r="L16" s="43"/>
      <c r="M16" s="42"/>
      <c r="N16" s="43"/>
      <c r="O16" s="43"/>
      <c r="P16" s="42"/>
      <c r="Q16" s="45">
        <v>72</v>
      </c>
      <c r="R16" s="64"/>
      <c r="S16" s="62"/>
      <c r="T16" s="42"/>
      <c r="U16" s="43"/>
      <c r="V16" s="42"/>
      <c r="W16" s="42"/>
      <c r="X16" s="49">
        <v>7352.73</v>
      </c>
      <c r="Y16" s="47">
        <f t="shared" si="0"/>
        <v>529396.55999999994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4">
        <v>9</v>
      </c>
      <c r="B17" s="41" t="s">
        <v>98</v>
      </c>
      <c r="C17" s="41" t="s">
        <v>99</v>
      </c>
      <c r="D17" s="2" t="s">
        <v>71</v>
      </c>
      <c r="E17" s="2" t="s">
        <v>72</v>
      </c>
      <c r="F17" s="2" t="s">
        <v>110</v>
      </c>
      <c r="G17" s="2" t="s">
        <v>52</v>
      </c>
      <c r="H17" s="2" t="s">
        <v>53</v>
      </c>
      <c r="I17" s="2" t="s">
        <v>53</v>
      </c>
      <c r="J17" s="2" t="s">
        <v>54</v>
      </c>
      <c r="K17" s="45">
        <v>60</v>
      </c>
      <c r="L17" s="43"/>
      <c r="M17" s="42"/>
      <c r="N17" s="43"/>
      <c r="O17" s="43"/>
      <c r="P17" s="42"/>
      <c r="Q17" s="45">
        <v>60</v>
      </c>
      <c r="R17" s="64"/>
      <c r="S17" s="63"/>
      <c r="T17" s="42"/>
      <c r="U17" s="43"/>
      <c r="V17" s="42"/>
      <c r="W17" s="42"/>
      <c r="X17" s="49">
        <v>94.66</v>
      </c>
      <c r="Y17" s="47">
        <f t="shared" si="0"/>
        <v>5679.5999999999995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4">
        <v>10</v>
      </c>
      <c r="B18" s="41" t="s">
        <v>98</v>
      </c>
      <c r="C18" s="41" t="s">
        <v>99</v>
      </c>
      <c r="D18" s="2" t="s">
        <v>73</v>
      </c>
      <c r="E18" s="2" t="s">
        <v>74</v>
      </c>
      <c r="F18" s="2" t="s">
        <v>111</v>
      </c>
      <c r="G18" s="2" t="s">
        <v>52</v>
      </c>
      <c r="H18" s="2" t="s">
        <v>53</v>
      </c>
      <c r="I18" s="2" t="s">
        <v>53</v>
      </c>
      <c r="J18" s="2" t="s">
        <v>54</v>
      </c>
      <c r="K18" s="45">
        <v>150</v>
      </c>
      <c r="L18" s="43"/>
      <c r="M18" s="42"/>
      <c r="N18" s="43"/>
      <c r="O18" s="43"/>
      <c r="P18" s="42"/>
      <c r="Q18" s="45">
        <v>150</v>
      </c>
      <c r="R18" s="64"/>
      <c r="S18" s="62"/>
      <c r="T18" s="42"/>
      <c r="U18" s="42"/>
      <c r="V18" s="42"/>
      <c r="W18" s="42"/>
      <c r="X18" s="49">
        <v>38.090000000000003</v>
      </c>
      <c r="Y18" s="47">
        <f t="shared" si="0"/>
        <v>5713.5000000000009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4">
        <v>11</v>
      </c>
      <c r="B19" s="41" t="s">
        <v>98</v>
      </c>
      <c r="C19" s="41" t="s">
        <v>99</v>
      </c>
      <c r="D19" s="2" t="s">
        <v>75</v>
      </c>
      <c r="E19" s="2" t="s">
        <v>76</v>
      </c>
      <c r="F19" s="2" t="s">
        <v>110</v>
      </c>
      <c r="G19" s="2" t="s">
        <v>52</v>
      </c>
      <c r="H19" s="2" t="s">
        <v>53</v>
      </c>
      <c r="I19" s="2" t="s">
        <v>53</v>
      </c>
      <c r="J19" s="2" t="s">
        <v>54</v>
      </c>
      <c r="K19" s="45">
        <v>100</v>
      </c>
      <c r="L19" s="43"/>
      <c r="M19" s="42"/>
      <c r="N19" s="43"/>
      <c r="O19" s="43"/>
      <c r="P19" s="42"/>
      <c r="Q19" s="45">
        <v>100</v>
      </c>
      <c r="R19" s="64"/>
      <c r="S19" s="62"/>
      <c r="T19" s="42"/>
      <c r="U19" s="42"/>
      <c r="V19" s="42"/>
      <c r="W19" s="42"/>
      <c r="X19" s="49">
        <v>69.59</v>
      </c>
      <c r="Y19" s="47">
        <f t="shared" si="0"/>
        <v>6959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4">
        <v>12</v>
      </c>
      <c r="B20" s="41" t="s">
        <v>98</v>
      </c>
      <c r="C20" s="41" t="s">
        <v>99</v>
      </c>
      <c r="D20" s="2" t="s">
        <v>77</v>
      </c>
      <c r="E20" s="2" t="s">
        <v>78</v>
      </c>
      <c r="F20" s="2" t="s">
        <v>110</v>
      </c>
      <c r="G20" s="2" t="s">
        <v>52</v>
      </c>
      <c r="H20" s="2" t="s">
        <v>53</v>
      </c>
      <c r="I20" s="2" t="s">
        <v>53</v>
      </c>
      <c r="J20" s="2" t="s">
        <v>54</v>
      </c>
      <c r="K20" s="45">
        <v>2</v>
      </c>
      <c r="L20" s="43"/>
      <c r="M20" s="42"/>
      <c r="N20" s="43"/>
      <c r="O20" s="43"/>
      <c r="P20" s="42"/>
      <c r="Q20" s="45">
        <v>2</v>
      </c>
      <c r="R20" s="64"/>
      <c r="S20" s="62"/>
      <c r="T20" s="42"/>
      <c r="U20" s="42"/>
      <c r="V20" s="42"/>
      <c r="W20" s="42"/>
      <c r="X20" s="49">
        <v>73.59</v>
      </c>
      <c r="Y20" s="47">
        <f t="shared" si="0"/>
        <v>147.18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4">
        <v>13</v>
      </c>
      <c r="B21" s="41" t="s">
        <v>100</v>
      </c>
      <c r="C21" s="41" t="s">
        <v>101</v>
      </c>
      <c r="D21" s="2" t="s">
        <v>79</v>
      </c>
      <c r="E21" s="2" t="s">
        <v>80</v>
      </c>
      <c r="F21" s="2" t="s">
        <v>112</v>
      </c>
      <c r="G21" s="2" t="s">
        <v>52</v>
      </c>
      <c r="H21" s="2" t="s">
        <v>53</v>
      </c>
      <c r="I21" s="2" t="s">
        <v>53</v>
      </c>
      <c r="J21" s="2" t="s">
        <v>54</v>
      </c>
      <c r="K21" s="45">
        <v>150</v>
      </c>
      <c r="L21" s="43"/>
      <c r="M21" s="42"/>
      <c r="N21" s="43"/>
      <c r="O21" s="43"/>
      <c r="P21" s="42"/>
      <c r="Q21" s="45">
        <v>150</v>
      </c>
      <c r="R21" s="64"/>
      <c r="S21" s="62"/>
      <c r="T21" s="42"/>
      <c r="U21" s="42"/>
      <c r="V21" s="42"/>
      <c r="W21" s="42"/>
      <c r="X21" s="49">
        <v>53.06</v>
      </c>
      <c r="Y21" s="47">
        <f t="shared" si="0"/>
        <v>7959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4">
        <v>14</v>
      </c>
      <c r="B22" s="41" t="s">
        <v>102</v>
      </c>
      <c r="C22" s="41" t="s">
        <v>99</v>
      </c>
      <c r="D22" s="2" t="s">
        <v>81</v>
      </c>
      <c r="E22" s="2" t="s">
        <v>82</v>
      </c>
      <c r="F22" s="2" t="s">
        <v>113</v>
      </c>
      <c r="G22" s="2" t="s">
        <v>52</v>
      </c>
      <c r="H22" s="2" t="s">
        <v>53</v>
      </c>
      <c r="I22" s="2" t="s">
        <v>53</v>
      </c>
      <c r="J22" s="2" t="s">
        <v>54</v>
      </c>
      <c r="K22" s="45">
        <v>1</v>
      </c>
      <c r="L22" s="43"/>
      <c r="M22" s="42"/>
      <c r="N22" s="43"/>
      <c r="O22" s="43"/>
      <c r="P22" s="42"/>
      <c r="Q22" s="45">
        <v>1</v>
      </c>
      <c r="R22" s="64"/>
      <c r="S22" s="62"/>
      <c r="T22" s="42"/>
      <c r="U22" s="42"/>
      <c r="V22" s="42"/>
      <c r="W22" s="42"/>
      <c r="X22" s="49">
        <v>608.49</v>
      </c>
      <c r="Y22" s="47">
        <f t="shared" si="0"/>
        <v>608.49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4">
        <v>15</v>
      </c>
      <c r="B23" s="41" t="s">
        <v>103</v>
      </c>
      <c r="C23" s="41" t="s">
        <v>104</v>
      </c>
      <c r="D23" s="2" t="s">
        <v>83</v>
      </c>
      <c r="E23" s="2" t="s">
        <v>84</v>
      </c>
      <c r="F23" s="2" t="s">
        <v>114</v>
      </c>
      <c r="G23" s="2" t="s">
        <v>85</v>
      </c>
      <c r="H23" s="2" t="s">
        <v>53</v>
      </c>
      <c r="I23" s="2" t="s">
        <v>53</v>
      </c>
      <c r="J23" s="2" t="s">
        <v>54</v>
      </c>
      <c r="K23" s="45">
        <v>50</v>
      </c>
      <c r="L23" s="43"/>
      <c r="M23" s="42"/>
      <c r="N23" s="43"/>
      <c r="O23" s="43"/>
      <c r="P23" s="42"/>
      <c r="Q23" s="45">
        <v>50</v>
      </c>
      <c r="R23" s="64"/>
      <c r="S23" s="62"/>
      <c r="T23" s="42"/>
      <c r="U23" s="42"/>
      <c r="V23" s="42"/>
      <c r="W23" s="42"/>
      <c r="X23" s="49">
        <v>150.09</v>
      </c>
      <c r="Y23" s="47">
        <f t="shared" si="0"/>
        <v>7504.5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63" customHeight="1" x14ac:dyDescent="0.2">
      <c r="A24" s="44">
        <v>16</v>
      </c>
      <c r="B24" s="41" t="s">
        <v>95</v>
      </c>
      <c r="C24" s="41" t="s">
        <v>95</v>
      </c>
      <c r="D24" s="2" t="s">
        <v>86</v>
      </c>
      <c r="E24" s="2" t="s">
        <v>87</v>
      </c>
      <c r="F24" s="2" t="s">
        <v>107</v>
      </c>
      <c r="G24" s="2" t="s">
        <v>52</v>
      </c>
      <c r="H24" s="2" t="s">
        <v>53</v>
      </c>
      <c r="I24" s="2" t="s">
        <v>53</v>
      </c>
      <c r="J24" s="2" t="s">
        <v>54</v>
      </c>
      <c r="K24" s="45">
        <v>75</v>
      </c>
      <c r="L24" s="43"/>
      <c r="M24" s="42"/>
      <c r="N24" s="43"/>
      <c r="O24" s="43"/>
      <c r="P24" s="42"/>
      <c r="Q24" s="45">
        <v>75</v>
      </c>
      <c r="R24" s="64"/>
      <c r="S24" s="62"/>
      <c r="T24" s="42"/>
      <c r="U24" s="42"/>
      <c r="V24" s="42"/>
      <c r="W24" s="42"/>
      <c r="X24" s="49">
        <v>31.72</v>
      </c>
      <c r="Y24" s="47">
        <f t="shared" si="0"/>
        <v>2379</v>
      </c>
      <c r="Z24" s="9"/>
      <c r="AA24" s="9"/>
      <c r="AB24" s="9"/>
      <c r="AC24" s="9"/>
      <c r="AD24" s="9"/>
      <c r="AE24" s="9"/>
      <c r="AF24" s="9">
        <f t="shared" si="1"/>
        <v>0</v>
      </c>
      <c r="AG24" s="9"/>
      <c r="AH24" s="9">
        <f t="shared" si="2"/>
        <v>0</v>
      </c>
      <c r="AI24" s="9"/>
    </row>
    <row r="25" spans="1:35" ht="63" customHeight="1" x14ac:dyDescent="0.2">
      <c r="A25" s="44">
        <v>17</v>
      </c>
      <c r="B25" s="41" t="s">
        <v>95</v>
      </c>
      <c r="C25" s="41" t="s">
        <v>95</v>
      </c>
      <c r="D25" s="2" t="s">
        <v>64</v>
      </c>
      <c r="E25" s="2" t="s">
        <v>88</v>
      </c>
      <c r="F25" s="2" t="s">
        <v>107</v>
      </c>
      <c r="G25" s="2" t="s">
        <v>52</v>
      </c>
      <c r="H25" s="2" t="s">
        <v>53</v>
      </c>
      <c r="I25" s="2" t="s">
        <v>53</v>
      </c>
      <c r="J25" s="2" t="s">
        <v>54</v>
      </c>
      <c r="K25" s="45">
        <v>75</v>
      </c>
      <c r="L25" s="43"/>
      <c r="M25" s="42"/>
      <c r="N25" s="43"/>
      <c r="O25" s="43"/>
      <c r="P25" s="42"/>
      <c r="Q25" s="45">
        <v>75</v>
      </c>
      <c r="R25" s="64"/>
      <c r="S25" s="62"/>
      <c r="T25" s="42"/>
      <c r="U25" s="42"/>
      <c r="V25" s="42"/>
      <c r="W25" s="42"/>
      <c r="X25" s="49">
        <v>31.72</v>
      </c>
      <c r="Y25" s="47">
        <f t="shared" si="0"/>
        <v>2379</v>
      </c>
      <c r="Z25" s="9"/>
      <c r="AA25" s="9"/>
      <c r="AB25" s="9"/>
      <c r="AC25" s="9"/>
      <c r="AD25" s="9"/>
      <c r="AE25" s="9"/>
      <c r="AF25" s="9">
        <f t="shared" si="1"/>
        <v>0</v>
      </c>
      <c r="AG25" s="9"/>
      <c r="AH25" s="9">
        <f t="shared" si="2"/>
        <v>0</v>
      </c>
      <c r="AI25" s="9"/>
    </row>
    <row r="26" spans="1:35" ht="63" customHeight="1" x14ac:dyDescent="0.2">
      <c r="A26" s="44">
        <v>18</v>
      </c>
      <c r="B26" s="41" t="s">
        <v>95</v>
      </c>
      <c r="C26" s="41" t="s">
        <v>95</v>
      </c>
      <c r="D26" s="2" t="s">
        <v>64</v>
      </c>
      <c r="E26" s="2" t="s">
        <v>89</v>
      </c>
      <c r="F26" s="2" t="s">
        <v>107</v>
      </c>
      <c r="G26" s="2" t="s">
        <v>52</v>
      </c>
      <c r="H26" s="2" t="s">
        <v>53</v>
      </c>
      <c r="I26" s="2" t="s">
        <v>53</v>
      </c>
      <c r="J26" s="2" t="s">
        <v>54</v>
      </c>
      <c r="K26" s="45">
        <v>75</v>
      </c>
      <c r="L26" s="43"/>
      <c r="M26" s="42"/>
      <c r="N26" s="43"/>
      <c r="O26" s="43"/>
      <c r="P26" s="42"/>
      <c r="Q26" s="45">
        <v>75</v>
      </c>
      <c r="R26" s="64"/>
      <c r="S26" s="62"/>
      <c r="T26" s="42"/>
      <c r="U26" s="42"/>
      <c r="V26" s="42"/>
      <c r="W26" s="42"/>
      <c r="X26" s="49">
        <v>31.72</v>
      </c>
      <c r="Y26" s="47">
        <f t="shared" si="0"/>
        <v>2379</v>
      </c>
      <c r="Z26" s="9"/>
      <c r="AA26" s="9"/>
      <c r="AB26" s="9"/>
      <c r="AC26" s="9"/>
      <c r="AD26" s="9"/>
      <c r="AE26" s="9"/>
      <c r="AF26" s="9">
        <f t="shared" si="1"/>
        <v>0</v>
      </c>
      <c r="AG26" s="9"/>
      <c r="AH26" s="9">
        <f t="shared" si="2"/>
        <v>0</v>
      </c>
      <c r="AI26" s="9"/>
    </row>
    <row r="27" spans="1:35" ht="63" customHeight="1" x14ac:dyDescent="0.2">
      <c r="A27" s="44">
        <v>19</v>
      </c>
      <c r="B27" s="41" t="s">
        <v>105</v>
      </c>
      <c r="C27" s="41" t="s">
        <v>94</v>
      </c>
      <c r="D27" s="2" t="s">
        <v>90</v>
      </c>
      <c r="E27" s="2" t="s">
        <v>91</v>
      </c>
      <c r="F27" s="2" t="s">
        <v>115</v>
      </c>
      <c r="G27" s="2" t="s">
        <v>52</v>
      </c>
      <c r="H27" s="2" t="s">
        <v>53</v>
      </c>
      <c r="I27" s="2" t="s">
        <v>53</v>
      </c>
      <c r="J27" s="2" t="s">
        <v>54</v>
      </c>
      <c r="K27" s="46">
        <v>20</v>
      </c>
      <c r="L27" s="43"/>
      <c r="M27" s="42"/>
      <c r="N27" s="43"/>
      <c r="O27" s="43"/>
      <c r="P27" s="42"/>
      <c r="Q27" s="46">
        <v>20</v>
      </c>
      <c r="R27" s="64"/>
      <c r="S27" s="62"/>
      <c r="T27" s="42"/>
      <c r="U27" s="42"/>
      <c r="V27" s="42"/>
      <c r="W27" s="42"/>
      <c r="X27" s="49">
        <v>1392.69</v>
      </c>
      <c r="Y27" s="47">
        <f t="shared" si="0"/>
        <v>27853.800000000003</v>
      </c>
      <c r="Z27" s="9"/>
      <c r="AA27" s="9"/>
      <c r="AB27" s="9"/>
      <c r="AC27" s="9"/>
      <c r="AD27" s="9"/>
      <c r="AE27" s="9"/>
      <c r="AF27" s="9">
        <f t="shared" si="1"/>
        <v>0</v>
      </c>
      <c r="AG27" s="9"/>
      <c r="AH27" s="9">
        <f t="shared" si="2"/>
        <v>0</v>
      </c>
      <c r="AI27" s="9"/>
    </row>
    <row r="28" spans="1:35" ht="63" customHeight="1" x14ac:dyDescent="0.2">
      <c r="A28" s="44">
        <v>20</v>
      </c>
      <c r="B28" s="41" t="s">
        <v>105</v>
      </c>
      <c r="C28" s="41" t="s">
        <v>94</v>
      </c>
      <c r="D28" s="2" t="s">
        <v>92</v>
      </c>
      <c r="E28" s="2" t="s">
        <v>93</v>
      </c>
      <c r="F28" s="2" t="s">
        <v>116</v>
      </c>
      <c r="G28" s="2" t="s">
        <v>52</v>
      </c>
      <c r="H28" s="2" t="s">
        <v>53</v>
      </c>
      <c r="I28" s="2" t="s">
        <v>53</v>
      </c>
      <c r="J28" s="2" t="s">
        <v>54</v>
      </c>
      <c r="K28" s="46">
        <v>10</v>
      </c>
      <c r="L28" s="43"/>
      <c r="M28" s="42"/>
      <c r="N28" s="43"/>
      <c r="O28" s="43"/>
      <c r="P28" s="42"/>
      <c r="Q28" s="46">
        <v>10</v>
      </c>
      <c r="R28" s="64"/>
      <c r="S28" s="63"/>
      <c r="T28" s="42"/>
      <c r="U28" s="42"/>
      <c r="V28" s="42"/>
      <c r="W28" s="42"/>
      <c r="X28" s="49">
        <v>270.58999999999997</v>
      </c>
      <c r="Y28" s="47">
        <f t="shared" si="0"/>
        <v>2705.8999999999996</v>
      </c>
      <c r="Z28" s="9"/>
      <c r="AA28" s="9"/>
      <c r="AB28" s="9"/>
      <c r="AC28" s="9"/>
      <c r="AD28" s="9"/>
      <c r="AE28" s="9"/>
      <c r="AF28" s="9">
        <f t="shared" si="1"/>
        <v>0</v>
      </c>
      <c r="AG28" s="9"/>
      <c r="AH28" s="9">
        <f t="shared" si="2"/>
        <v>0</v>
      </c>
      <c r="AI28" s="9"/>
    </row>
    <row r="29" spans="1:35" ht="45" customHeight="1" x14ac:dyDescent="0.2">
      <c r="A29" s="58" t="s">
        <v>45</v>
      </c>
      <c r="B29" s="58"/>
      <c r="C29" s="58"/>
      <c r="D29" s="58"/>
      <c r="E29" s="58"/>
      <c r="F29" s="58"/>
      <c r="G29" s="58"/>
      <c r="H29" s="58"/>
      <c r="I29" s="58"/>
      <c r="J29" s="58"/>
      <c r="K29" s="38">
        <f>SUM(K9:K28)</f>
        <v>1193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8"/>
      <c r="X29" s="37"/>
      <c r="Y29" s="39">
        <f>SUM(Y9:Y28)</f>
        <v>660751.58000000007</v>
      </c>
      <c r="Z29" s="3"/>
      <c r="AA29" s="3"/>
      <c r="AB29" s="3"/>
      <c r="AC29" s="3"/>
      <c r="AD29" s="3"/>
      <c r="AE29" s="18"/>
      <c r="AF29" s="18">
        <f>SUM(AF9:AF28)</f>
        <v>0</v>
      </c>
      <c r="AG29" s="32"/>
      <c r="AH29" s="18">
        <f>SUM(AH9:AH28)</f>
        <v>0</v>
      </c>
      <c r="AI29" s="10"/>
    </row>
    <row r="30" spans="1:35" ht="35.25" customHeight="1" x14ac:dyDescent="0.3">
      <c r="Z30" s="61" t="s">
        <v>117</v>
      </c>
      <c r="AA30" s="61"/>
      <c r="AB30" s="61"/>
      <c r="AC30" s="61"/>
      <c r="AD30" s="61"/>
    </row>
    <row r="31" spans="1:35" ht="45" customHeight="1" x14ac:dyDescent="0.2">
      <c r="A31" s="53" t="s">
        <v>41</v>
      </c>
      <c r="B31" s="53"/>
      <c r="C31" s="53"/>
      <c r="D31" s="59" t="s">
        <v>43</v>
      </c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34"/>
    </row>
    <row r="32" spans="1:35" ht="202.5" customHeight="1" x14ac:dyDescent="0.2">
      <c r="A32" s="53" t="s">
        <v>44</v>
      </c>
      <c r="B32" s="53"/>
      <c r="C32" s="53"/>
      <c r="D32" s="54" t="s">
        <v>55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6"/>
      <c r="AI32" s="35"/>
    </row>
    <row r="33" spans="2:10" x14ac:dyDescent="0.2">
      <c r="C33" s="1"/>
      <c r="D33" s="1"/>
      <c r="E33"/>
      <c r="F33"/>
      <c r="G33"/>
      <c r="H33"/>
      <c r="I33"/>
      <c r="J33"/>
    </row>
    <row r="34" spans="2:10" ht="15" x14ac:dyDescent="0.25">
      <c r="B34" s="19"/>
      <c r="C34" s="20"/>
      <c r="D34" s="20"/>
      <c r="E34" s="19"/>
      <c r="F34" s="19"/>
      <c r="G34" s="19"/>
      <c r="H34" s="19"/>
      <c r="I34"/>
      <c r="J34"/>
    </row>
    <row r="35" spans="2:10" ht="15" x14ac:dyDescent="0.25">
      <c r="B35" s="19"/>
      <c r="C35" s="21"/>
      <c r="D35" s="22"/>
      <c r="E35" s="23"/>
      <c r="F35" s="24"/>
      <c r="G35" s="24"/>
      <c r="H35" s="24"/>
      <c r="I35"/>
      <c r="J35"/>
    </row>
    <row r="36" spans="2:10" ht="15" x14ac:dyDescent="0.25">
      <c r="B36" s="19"/>
      <c r="C36" s="50"/>
      <c r="D36" s="50"/>
      <c r="E36" s="50"/>
      <c r="F36" s="25" t="s">
        <v>32</v>
      </c>
      <c r="G36" s="26"/>
      <c r="H36" s="20"/>
      <c r="I36"/>
      <c r="J36"/>
    </row>
    <row r="37" spans="2:10" ht="15" x14ac:dyDescent="0.25">
      <c r="B37" s="19"/>
      <c r="C37" s="27"/>
      <c r="D37" s="19"/>
      <c r="E37" s="20"/>
      <c r="F37" s="20"/>
      <c r="G37" s="25"/>
      <c r="H37" s="28"/>
      <c r="I37"/>
      <c r="J37"/>
    </row>
    <row r="38" spans="2:10" ht="15" x14ac:dyDescent="0.25">
      <c r="B38" s="19"/>
      <c r="C38" s="50"/>
      <c r="D38" s="50"/>
      <c r="E38" s="50"/>
      <c r="F38" s="25" t="s">
        <v>33</v>
      </c>
      <c r="G38" s="25"/>
      <c r="H38" s="28"/>
      <c r="I38"/>
      <c r="J38"/>
    </row>
    <row r="39" spans="2:10" ht="15" x14ac:dyDescent="0.25">
      <c r="B39" s="19"/>
      <c r="C39" s="21"/>
      <c r="D39" s="19"/>
      <c r="E39" s="20"/>
      <c r="F39" s="24"/>
      <c r="G39" s="24"/>
      <c r="H39" s="24"/>
      <c r="I39"/>
      <c r="J39"/>
    </row>
    <row r="40" spans="2:10" ht="15" x14ac:dyDescent="0.25">
      <c r="B40" s="19"/>
      <c r="C40" s="50"/>
      <c r="D40" s="50"/>
      <c r="E40" s="50"/>
      <c r="F40" s="29" t="s">
        <v>34</v>
      </c>
      <c r="G40" s="24"/>
      <c r="H40" s="24"/>
      <c r="I40"/>
      <c r="J40"/>
    </row>
    <row r="41" spans="2:10" ht="15" x14ac:dyDescent="0.25">
      <c r="B41" s="19"/>
      <c r="C41" s="21"/>
      <c r="D41" s="30"/>
      <c r="E41" s="23"/>
      <c r="F41" s="24"/>
      <c r="G41" s="24"/>
      <c r="H41" s="24"/>
      <c r="I41"/>
      <c r="J41"/>
    </row>
    <row r="42" spans="2:10" ht="15" x14ac:dyDescent="0.25">
      <c r="B42" s="19"/>
      <c r="C42" s="21"/>
      <c r="D42" s="30"/>
      <c r="E42" s="23"/>
      <c r="F42" s="24"/>
      <c r="G42" s="24"/>
      <c r="H42" s="24"/>
      <c r="I42"/>
      <c r="J42"/>
    </row>
    <row r="43" spans="2:10" ht="15" x14ac:dyDescent="0.25">
      <c r="B43" s="19" t="s">
        <v>35</v>
      </c>
      <c r="C43" s="21"/>
      <c r="D43" s="31"/>
      <c r="E43" s="24"/>
      <c r="F43" s="24"/>
      <c r="G43" s="24"/>
      <c r="H43" s="24"/>
      <c r="I43"/>
      <c r="J43"/>
    </row>
    <row r="44" spans="2:10" ht="15" x14ac:dyDescent="0.25">
      <c r="B44" s="19"/>
      <c r="C44" s="19"/>
      <c r="D44" s="19"/>
      <c r="E44" s="24" t="s">
        <v>49</v>
      </c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  <row r="48" spans="2:10" ht="15" x14ac:dyDescent="0.25">
      <c r="B48" s="19"/>
      <c r="C48" s="19"/>
      <c r="D48" s="19"/>
      <c r="E48" s="20"/>
      <c r="F48" s="20"/>
      <c r="G48" s="20"/>
      <c r="H48" s="20"/>
    </row>
    <row r="49" spans="2:8" ht="15" x14ac:dyDescent="0.25">
      <c r="B49" s="19"/>
      <c r="C49" s="19"/>
      <c r="D49" s="19"/>
      <c r="E49" s="20"/>
      <c r="F49" s="20"/>
      <c r="G49" s="20"/>
      <c r="H49" s="20"/>
    </row>
    <row r="50" spans="2:8" ht="15" x14ac:dyDescent="0.25">
      <c r="B50" s="19"/>
      <c r="C50" s="19"/>
      <c r="D50" s="19"/>
      <c r="E50" s="20"/>
      <c r="F50" s="20"/>
      <c r="G50" s="20"/>
      <c r="H50" s="20"/>
    </row>
  </sheetData>
  <protectedRanges>
    <protectedRange sqref="D9" name="Диапазон3_1"/>
    <protectedRange sqref="D10:D14" name="Диапазон3_1_1"/>
    <protectedRange sqref="D15:D21" name="Диапазон3_1_2"/>
    <protectedRange sqref="D22:D28" name="Диапазон3_1_3"/>
    <protectedRange sqref="G9:G28 E9:E28" name="Диапазон3_1_4"/>
    <protectedRange sqref="K9:K28 Q9:Q28" name="Диапазон3_1_5"/>
  </protectedRanges>
  <mergeCells count="14">
    <mergeCell ref="C36:E36"/>
    <mergeCell ref="C38:E38"/>
    <mergeCell ref="C40:E40"/>
    <mergeCell ref="D3:K3"/>
    <mergeCell ref="D4:K4"/>
    <mergeCell ref="D5:K5"/>
    <mergeCell ref="A32:C32"/>
    <mergeCell ref="D32:AH32"/>
    <mergeCell ref="L7:W7"/>
    <mergeCell ref="A29:J29"/>
    <mergeCell ref="A31:C31"/>
    <mergeCell ref="D31:AH31"/>
    <mergeCell ref="Z7:AI7"/>
    <mergeCell ref="Z30:AD3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2021-04-29T10:12:03Z</dcterms:modified>
</cp:coreProperties>
</file>